
<file path=[Content_Types].xml><?xml version="1.0" encoding="utf-8"?>
<Types xmlns="http://schemas.openxmlformats.org/package/2006/content-type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defaultThemeVersion="166925"/>
  <mc:AlternateContent xmlns:mc="http://schemas.openxmlformats.org/markup-compatibility/2006">
    <mc:Choice Requires="x15">
      <x15ac:absPath xmlns:x15ac="http://schemas.microsoft.com/office/spreadsheetml/2010/11/ac" url="C:\Users\Kris\Documents\OneDrive - Unviersity of Idaho\ENVS 599\River Lark Catchment Partnership\Flow monitoring program\HOBO and Kestrel Files\"/>
    </mc:Choice>
  </mc:AlternateContent>
  <xr:revisionPtr revIDLastSave="0" documentId="13_ncr:1_{551C18E3-BD0E-424B-B4F7-E11C1CE55E3E}" xr6:coauthVersionLast="47" xr6:coauthVersionMax="47" xr10:uidLastSave="{00000000-0000-0000-0000-000000000000}"/>
  <bookViews>
    <workbookView xWindow="11520" yWindow="0" windowWidth="11520" windowHeight="12360" xr2:uid="{AA7E7880-3551-4E67-BB33-0B189BD199D9}"/>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9" i="1" l="1"/>
  <c r="E9" i="1"/>
  <c r="G14" i="1"/>
  <c r="E18" i="1"/>
  <c r="E11" i="1"/>
  <c r="E19" i="1"/>
  <c r="E20" i="1"/>
  <c r="E21" i="1"/>
  <c r="E22" i="1"/>
  <c r="E10" i="1"/>
  <c r="G15" i="1"/>
  <c r="G13" i="1"/>
  <c r="G12" i="1"/>
  <c r="G16" i="1"/>
  <c r="G17" i="1"/>
  <c r="G10" i="1"/>
  <c r="G11" i="1"/>
  <c r="G18" i="1"/>
  <c r="G19" i="1"/>
  <c r="G20" i="1"/>
  <c r="G21" i="1"/>
  <c r="G22" i="1"/>
  <c r="B6"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Mariana</author>
    <author>tc={EE76E6A3-92AD-4D27-92F8-00957034C4F2}</author>
  </authors>
  <commentList>
    <comment ref="B6" authorId="0" shapeId="0" xr:uid="{E665D960-8855-4920-ADDC-E620E9EDFC53}">
      <text>
        <r>
          <rPr>
            <b/>
            <sz val="9"/>
            <color indexed="81"/>
            <rFont val="Tahoma"/>
            <family val="2"/>
          </rPr>
          <t>Mariana:</t>
        </r>
        <r>
          <rPr>
            <sz val="9"/>
            <color indexed="81"/>
            <rFont val="Tahoma"/>
            <family val="2"/>
          </rPr>
          <t xml:space="preserve">
This is an underestimate, due to not being able to gauge a 1m section centered on the thalweg because of safety concerns.</t>
        </r>
      </text>
    </comment>
    <comment ref="G8" authorId="0" shapeId="0" xr:uid="{85581D7F-CD92-406D-A362-27901AE6DE54}">
      <text>
        <r>
          <rPr>
            <b/>
            <sz val="9"/>
            <color indexed="81"/>
            <rFont val="Tahoma"/>
            <family val="2"/>
          </rPr>
          <t>Mariana:</t>
        </r>
        <r>
          <rPr>
            <sz val="9"/>
            <color indexed="81"/>
            <rFont val="Tahoma"/>
            <family val="2"/>
          </rPr>
          <t xml:space="preserve">
Manually changed to 0 for chart display purposes only.</t>
        </r>
      </text>
    </comment>
    <comment ref="F9" authorId="1" shapeId="0" xr:uid="{EE76E6A3-92AD-4D27-92F8-00957034C4F2}">
      <text>
        <t>[Threaded comment]
Your version of Excel allows you to read this threaded comment; however, any edits to it will get removed if the file is opened in a newer version of Excel. Learn more: https://go.microsoft.com/fwlink/?linkid=870924
Comment:
    Channel depth measured on 10 Apr 2023</t>
      </text>
    </comment>
    <comment ref="E11" authorId="0" shapeId="0" xr:uid="{12942AB9-5123-4E27-BE10-36064D2896B0}">
      <text>
        <r>
          <rPr>
            <b/>
            <sz val="9"/>
            <color indexed="81"/>
            <rFont val="Tahoma"/>
            <family val="2"/>
          </rPr>
          <t>Mariana:</t>
        </r>
        <r>
          <rPr>
            <sz val="9"/>
            <color indexed="81"/>
            <rFont val="Tahoma"/>
            <family val="2"/>
          </rPr>
          <t xml:space="preserve">
Discharge is for a section stretching from 1m from left bank to 1.6 m from left bank, 0.6m step width.</t>
        </r>
      </text>
    </comment>
    <comment ref="E18" authorId="0" shapeId="0" xr:uid="{5B76C5D5-7A42-4950-8026-524585C6F588}">
      <text>
        <r>
          <rPr>
            <b/>
            <sz val="9"/>
            <color indexed="81"/>
            <rFont val="Tahoma"/>
            <family val="2"/>
          </rPr>
          <t>Mariana:</t>
        </r>
        <r>
          <rPr>
            <sz val="9"/>
            <color indexed="81"/>
            <rFont val="Tahoma"/>
            <family val="2"/>
          </rPr>
          <t xml:space="preserve">
Discharge is for a section stretching from 1.8m from left bank to 2.4 m from left bank, 0.6m step width.</t>
        </r>
      </text>
    </comment>
  </commentList>
</comments>
</file>

<file path=xl/sharedStrings.xml><?xml version="1.0" encoding="utf-8"?>
<sst xmlns="http://schemas.openxmlformats.org/spreadsheetml/2006/main" count="18" uniqueCount="18">
  <si>
    <t>Location</t>
  </si>
  <si>
    <t>Date</t>
  </si>
  <si>
    <t>Volunteer_Initials</t>
  </si>
  <si>
    <t>Sheepwash_Bridge_Flow_Transect_1</t>
  </si>
  <si>
    <t>GeoPacks_Flowmeter</t>
  </si>
  <si>
    <t>Distance_from_left_bank_m</t>
  </si>
  <si>
    <t>Water_depth_m</t>
  </si>
  <si>
    <t>Optional_dry_reading_m</t>
  </si>
  <si>
    <t>Section_discharge_m3_s-1</t>
  </si>
  <si>
    <t>Stream_discharge_m3_s-1</t>
  </si>
  <si>
    <t>Time_GMT</t>
  </si>
  <si>
    <t>MS</t>
  </si>
  <si>
    <t>AH</t>
  </si>
  <si>
    <t>Channel_depth_m</t>
  </si>
  <si>
    <t>Dry_depth_calculated_m</t>
  </si>
  <si>
    <t>Velocity_m_s-1</t>
  </si>
  <si>
    <t>Notes- Stream was near OHWM and too deep/fast-moving to enter the middle of the channel for measurements due to safety concerns so measurements were taken from the left and right banks and the middle of the transect was skipped. Also the point at 0.6m from the marker was not at the same spot as previously, marker may need replacement or dry measurements should be re-taken due to scouring. Due to water at 0.6m from left bank, a lefthand rather than righthand riehmann sum was used. Discharge was calculated using the velocity at 1.2 and 2.4 m from left bank, extending each of these "step widths" from 0.2 m to 0.8 m each, which provides an underestimate of discharge as the actual thalweg depth was over 1 m and velocity was also qualitatively observed to be greater.</t>
  </si>
  <si>
    <t>15:00:00 PM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</si>
</sst>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4" x14ac:knownFonts="1">
    <font>
      <sz val="11"/>
      <color theme="1"/>
      <name val="Calibri"/>
      <family val="2"/>
      <scheme val="minor"/>
    </font>
    <font>
      <sz val="9"/>
      <color indexed="81"/>
      <name val="Tahoma"/>
      <family val="2"/>
    </font>
    <font>
      <b/>
      <sz val="9"/>
      <color indexed="81"/>
      <name val="Tahoma"/>
      <family val="2"/>
    </font>
    <font>
      <sz val="9"/>
      <color indexed="81"/>
      <name val="Tahoma"/>
      <charset val="1"/>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15" fontId="0" fillId="0" borderId="0" xfId="0" applyNumberFormat="1"/>
    <xf numFmtId="20" fontId="0" fillId="0" borderId="0" xfId="0" applyNumberFormat="1"/>
    <xf numFmtId="16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alcChain" Target="calcChain.xml"/><Relationship Id="rId5" Type="http://schemas.microsoft.com/office/2017/10/relationships/person" Target="persons/perso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3" Type="http://schemas.openxmlformats.org/officeDocument/2006/relationships/image" Target="../media/image1.jpeg"/><Relationship Id="rId2" Type="http://schemas.microsoft.com/office/2011/relationships/chartColorStyle" Target="colors1.xml"/><Relationship Id="rId1" Type="http://schemas.microsoft.com/office/2011/relationships/chartStyle" Target="style1.xml"/><Relationship Id="rId5" Type="http://schemas.openxmlformats.org/officeDocument/2006/relationships/image" Target="../media/image3.jpg"/><Relationship Id="rId4" Type="http://schemas.openxmlformats.org/officeDocument/2006/relationships/image" Target="../media/image2.jpeg"/></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Gauged</a:t>
            </a:r>
            <a:r>
              <a:rPr lang="en-US" baseline="0"/>
              <a:t> Cross-section of </a:t>
            </a:r>
            <a:r>
              <a:rPr lang="en-US"/>
              <a:t>River Linnet at</a:t>
            </a:r>
            <a:r>
              <a:rPr lang="en-US" baseline="0"/>
              <a:t> Sheepwash Bridge Transect 1</a:t>
            </a:r>
            <a:endParaRPr lang="en-US"/>
          </a:p>
        </c:rich>
      </c:tx>
      <c:layout>
        <c:manualLayout>
          <c:xMode val="edge"/>
          <c:yMode val="edge"/>
          <c:x val="0.11911958585821936"/>
          <c:y val="1.473622163277335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0.1325949256342957"/>
          <c:y val="0.21020049577136191"/>
          <c:w val="0.81547462817147853"/>
          <c:h val="0.74350320793234181"/>
        </c:manualLayout>
      </c:layout>
      <c:areaChart>
        <c:grouping val="standard"/>
        <c:varyColors val="0"/>
        <c:ser>
          <c:idx val="1"/>
          <c:order val="0"/>
          <c:tx>
            <c:strRef>
              <c:f>Sheet1!$F$7</c:f>
              <c:strCache>
                <c:ptCount val="1"/>
                <c:pt idx="0">
                  <c:v>Channel_depth_m</c:v>
                </c:pt>
              </c:strCache>
            </c:strRef>
          </c:tx>
          <c:spPr>
            <a:blipFill dpi="0" rotWithShape="1">
              <a:blip xmlns:r="http://schemas.openxmlformats.org/officeDocument/2006/relationships" r:embed="rId3">
                <a:extLst>
                  <a:ext uri="{28A0092B-C50C-407E-A947-70E740481C1C}">
                    <a14:useLocalDpi xmlns:a14="http://schemas.microsoft.com/office/drawing/2010/main" val="0"/>
                  </a:ext>
                </a:extLst>
              </a:blip>
              <a:srcRect/>
              <a:stretch>
                <a:fillRect/>
              </a:stretch>
            </a:blipFill>
            <a:ln w="25400">
              <a:noFill/>
            </a:ln>
            <a:effectLst/>
          </c:spPr>
          <c:cat>
            <c:numRef>
              <c:f>Sheet1!$A$8:$A$22</c:f>
              <c:numCache>
                <c:formatCode>General</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Sheet1!$F$8:$F$22</c:f>
              <c:numCache>
                <c:formatCode>General</c:formatCode>
                <c:ptCount val="15"/>
                <c:pt idx="0">
                  <c:v>0</c:v>
                </c:pt>
                <c:pt idx="1">
                  <c:v>0.96</c:v>
                </c:pt>
                <c:pt idx="2">
                  <c:v>1.1000000000000001</c:v>
                </c:pt>
                <c:pt idx="3">
                  <c:v>1.28</c:v>
                </c:pt>
                <c:pt idx="4">
                  <c:v>1.33</c:v>
                </c:pt>
                <c:pt idx="5">
                  <c:v>1.39</c:v>
                </c:pt>
                <c:pt idx="6">
                  <c:v>1.41</c:v>
                </c:pt>
                <c:pt idx="7">
                  <c:v>1.35</c:v>
                </c:pt>
                <c:pt idx="8">
                  <c:v>1.28</c:v>
                </c:pt>
                <c:pt idx="9">
                  <c:v>1.2</c:v>
                </c:pt>
                <c:pt idx="10">
                  <c:v>0.89</c:v>
                </c:pt>
                <c:pt idx="11">
                  <c:v>0.92</c:v>
                </c:pt>
                <c:pt idx="12">
                  <c:v>0.86</c:v>
                </c:pt>
                <c:pt idx="13">
                  <c:v>0.77</c:v>
                </c:pt>
                <c:pt idx="14">
                  <c:v>0.62</c:v>
                </c:pt>
              </c:numCache>
            </c:numRef>
          </c:val>
          <c:extLst>
            <c:ext xmlns:c16="http://schemas.microsoft.com/office/drawing/2014/chart" uri="{C3380CC4-5D6E-409C-BE32-E72D297353CC}">
              <c16:uniqueId val="{00000001-E062-4FF9-AB63-2B2A3DF05F6F}"/>
            </c:ext>
          </c:extLst>
        </c:ser>
        <c:ser>
          <c:idx val="0"/>
          <c:order val="1"/>
          <c:tx>
            <c:strRef>
              <c:f>Sheet1!$D$7</c:f>
              <c:strCache>
                <c:ptCount val="1"/>
                <c:pt idx="0">
                  <c:v>Optional_dry_reading_m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Sheet1!$A$8:$A$22</c:f>
              <c:numCache>
                <c:formatCode>General</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Sheet1!$D$8:$D$22</c:f>
              <c:numCache>
                <c:formatCode>General</c:formatCode>
                <c:ptCount val="15"/>
              </c:numCache>
            </c:numRef>
          </c:val>
          <c:extLst>
            <c:ext xmlns:c16="http://schemas.microsoft.com/office/drawing/2014/chart" uri="{C3380CC4-5D6E-409C-BE32-E72D297353CC}">
              <c16:uniqueId val="{00000000-A968-410C-A955-5445B0FA342A}"/>
            </c:ext>
          </c:extLst>
        </c:ser>
        <c:ser>
          <c:idx val="2"/>
          <c:order val="2"/>
          <c:tx>
            <c:strRef>
              <c:f>Sheet1!$G$7</c:f>
              <c:strCache>
                <c:ptCount val="1"/>
                <c:pt idx="0">
                  <c:v>Dry_depth_calculated_m</c:v>
                </c:pt>
              </c:strCache>
            </c:strRef>
          </c:tx>
          <c:spPr>
            <a:blipFill dpi="0" rotWithShape="1">
              <a:blip xmlns:r="http://schemas.openxmlformats.org/officeDocument/2006/relationships" r:embed="rId4">
                <a:extLst>
                  <a:ext uri="{28A0092B-C50C-407E-A947-70E740481C1C}">
                    <a14:useLocalDpi xmlns:a14="http://schemas.microsoft.com/office/drawing/2010/main" val="0"/>
                  </a:ext>
                </a:extLst>
              </a:blip>
              <a:srcRect/>
              <a:stretch>
                <a:fillRect/>
              </a:stretch>
            </a:blipFill>
            <a:ln w="25400">
              <a:noFill/>
            </a:ln>
            <a:effectLst/>
          </c:spPr>
          <c:cat>
            <c:numRef>
              <c:f>Sheet1!$A$8:$A$22</c:f>
              <c:numCache>
                <c:formatCode>General</c:formatCode>
                <c:ptCount val="15"/>
                <c:pt idx="0">
                  <c:v>0.4</c:v>
                </c:pt>
                <c:pt idx="1">
                  <c:v>0.6</c:v>
                </c:pt>
                <c:pt idx="2">
                  <c:v>0.8</c:v>
                </c:pt>
                <c:pt idx="3">
                  <c:v>1</c:v>
                </c:pt>
                <c:pt idx="4">
                  <c:v>1.2</c:v>
                </c:pt>
                <c:pt idx="5">
                  <c:v>1.4</c:v>
                </c:pt>
                <c:pt idx="6">
                  <c:v>1.6</c:v>
                </c:pt>
                <c:pt idx="7">
                  <c:v>1.8</c:v>
                </c:pt>
                <c:pt idx="8">
                  <c:v>2</c:v>
                </c:pt>
                <c:pt idx="9">
                  <c:v>2.2000000000000002</c:v>
                </c:pt>
                <c:pt idx="10">
                  <c:v>2.4</c:v>
                </c:pt>
                <c:pt idx="11">
                  <c:v>2.6</c:v>
                </c:pt>
                <c:pt idx="12">
                  <c:v>2.8</c:v>
                </c:pt>
                <c:pt idx="13">
                  <c:v>3</c:v>
                </c:pt>
                <c:pt idx="14">
                  <c:v>3.2</c:v>
                </c:pt>
              </c:numCache>
            </c:numRef>
          </c:cat>
          <c:val>
            <c:numRef>
              <c:f>Sheet1!$G$8:$G$22</c:f>
              <c:numCache>
                <c:formatCode>General</c:formatCode>
                <c:ptCount val="15"/>
                <c:pt idx="0">
                  <c:v>0</c:v>
                </c:pt>
                <c:pt idx="1">
                  <c:v>0.40999999999999992</c:v>
                </c:pt>
                <c:pt idx="2">
                  <c:v>0.42000000000000004</c:v>
                </c:pt>
                <c:pt idx="3">
                  <c:v>0.53</c:v>
                </c:pt>
                <c:pt idx="4">
                  <c:v>0.58000000000000007</c:v>
                </c:pt>
                <c:pt idx="5">
                  <c:v>0.6399999999999999</c:v>
                </c:pt>
                <c:pt idx="6">
                  <c:v>0.65999999999999992</c:v>
                </c:pt>
                <c:pt idx="7">
                  <c:v>0.54</c:v>
                </c:pt>
                <c:pt idx="8">
                  <c:v>0.47</c:v>
                </c:pt>
                <c:pt idx="9">
                  <c:v>0.3899999999999999</c:v>
                </c:pt>
                <c:pt idx="10">
                  <c:v>7.999999999999996E-2</c:v>
                </c:pt>
                <c:pt idx="11">
                  <c:v>0.36</c:v>
                </c:pt>
                <c:pt idx="12">
                  <c:v>0.41</c:v>
                </c:pt>
                <c:pt idx="13">
                  <c:v>0.52</c:v>
                </c:pt>
                <c:pt idx="14">
                  <c:v>0.36</c:v>
                </c:pt>
              </c:numCache>
            </c:numRef>
          </c:val>
          <c:extLst>
            <c:ext xmlns:c16="http://schemas.microsoft.com/office/drawing/2014/chart" uri="{C3380CC4-5D6E-409C-BE32-E72D297353CC}">
              <c16:uniqueId val="{00000002-E062-4FF9-AB63-2B2A3DF05F6F}"/>
            </c:ext>
          </c:extLst>
        </c:ser>
        <c:dLbls>
          <c:showLegendKey val="0"/>
          <c:showVal val="0"/>
          <c:showCatName val="0"/>
          <c:showSerName val="0"/>
          <c:showPercent val="0"/>
          <c:showBubbleSize val="0"/>
        </c:dLbls>
        <c:axId val="789419056"/>
        <c:axId val="789410200"/>
      </c:areaChart>
      <c:catAx>
        <c:axId val="789419056"/>
        <c:scaling>
          <c:orientation val="minMax"/>
        </c:scaling>
        <c:delete val="0"/>
        <c:axPos val="t"/>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Distance</a:t>
                </a:r>
                <a:r>
                  <a:rPr lang="en-US" baseline="0"/>
                  <a:t> from Left Bank (m)</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0200"/>
        <c:crosses val="autoZero"/>
        <c:auto val="1"/>
        <c:lblAlgn val="ctr"/>
        <c:lblOffset val="100"/>
        <c:noMultiLvlLbl val="0"/>
      </c:catAx>
      <c:valAx>
        <c:axId val="789410200"/>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Depth (m)</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9419056"/>
        <c:crosses val="autoZero"/>
        <c:crossBetween val="midCat"/>
      </c:valAx>
      <c:spPr>
        <a:blipFill dpi="0" rotWithShape="1">
          <a:blip xmlns:r="http://schemas.openxmlformats.org/officeDocument/2006/relationships" r:embed="rId5">
            <a:alphaModFix amt="75000"/>
          </a:blip>
          <a:srcRect/>
          <a:stretch>
            <a:fillRect/>
          </a:stretch>
        </a:blip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9</xdr:col>
      <xdr:colOff>15240</xdr:colOff>
      <xdr:row>1</xdr:row>
      <xdr:rowOff>0</xdr:rowOff>
    </xdr:from>
    <xdr:to>
      <xdr:col>19</xdr:col>
      <xdr:colOff>533400</xdr:colOff>
      <xdr:row>25</xdr:row>
      <xdr:rowOff>102870</xdr:rowOff>
    </xdr:to>
    <xdr:graphicFrame macro="">
      <xdr:nvGraphicFramePr>
        <xdr:cNvPr id="4" name="Chart 3" descr="Rainbow in a bright blue sky with clouds">
          <a:extLst>
            <a:ext uri="{FF2B5EF4-FFF2-40B4-BE49-F238E27FC236}">
              <a16:creationId xmlns:a16="http://schemas.microsoft.com/office/drawing/2014/main" id="{99310CDF-F8C2-89E2-8C22-B58BEBEBA5D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ersons/person.xml><?xml version="1.0" encoding="utf-8"?>
<personList xmlns="http://schemas.microsoft.com/office/spreadsheetml/2018/threadedcomments" xmlns:x="http://schemas.openxmlformats.org/spreadsheetml/2006/main">
  <person displayName="Sandifer, Mariana (sand4356@vandals.uidaho.edu)" id="{3C5AD0C1-E0B9-4661-8E5C-B65FEDB13278}" userId="S::sand4356@vandals.uidaho.edu::29bfa1bc-2616-44b5-b902-8b889c3f6908"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F9" dT="2023-04-13T07:30:46.91" personId="{3C5AD0C1-E0B9-4661-8E5C-B65FEDB13278}" id="{EE76E6A3-92AD-4D27-92F8-00957034C4F2}">
    <text>Channel depth measured on 10 Apr 2023</text>
  </threadedComment>
</ThreadedComments>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 Id="rId4" Type="http://schemas.microsoft.com/office/2017/10/relationships/threadedComment" Target="../threadedComments/threadedComment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908183-202D-4761-BACE-D4EF48D5FC37}">
  <dimension ref="A1:G23"/>
  <sheetViews>
    <sheetView tabSelected="1" topLeftCell="A6" workbookViewId="0">
      <selection activeCell="B6" sqref="B6"/>
    </sheetView>
  </sheetViews>
  <sheetFormatPr defaultRowHeight="14.4" x14ac:dyDescent="0.3"/>
  <cols>
    <col min="1" max="1" width="26" customWidth="1"/>
    <col min="2" max="2" width="14.6640625" customWidth="1"/>
    <col min="3" max="3" width="15.21875" customWidth="1"/>
  </cols>
  <sheetData>
    <row r="1" spans="1:7" x14ac:dyDescent="0.3">
      <c r="A1" t="s">
        <v>0</v>
      </c>
      <c r="B1" t="s">
        <v>3</v>
      </c>
    </row>
    <row r="2" spans="1:7" x14ac:dyDescent="0.3">
      <c r="A2" t="s">
        <v>1</v>
      </c>
      <c r="B2" s="1">
        <v>44995</v>
      </c>
    </row>
    <row r="3" spans="1:7" x14ac:dyDescent="0.3">
      <c r="A3" t="s">
        <v>10</v>
      </c>
      <c r="B3" s="2" t="s">
        <v>17</v>
      </c>
    </row>
    <row r="4" spans="1:7" x14ac:dyDescent="0.3">
      <c r="A4" t="s">
        <v>2</v>
      </c>
      <c r="B4" t="s">
        <v>11</v>
      </c>
      <c r="C4" t="s">
        <v>12</v>
      </c>
    </row>
    <row r="5" spans="1:7" x14ac:dyDescent="0.3">
      <c r="A5" t="s">
        <v>4</v>
      </c>
      <c r="B5" t="s">
        <v>16</v>
      </c>
    </row>
    <row r="6" spans="1:7" x14ac:dyDescent="0.3">
      <c r="A6" t="s">
        <v>9</v>
      </c>
      <c r="B6" s="3">
        <f>SUM(E8:E22)</f>
        <v>2.4860200000000003</v>
      </c>
    </row>
    <row r="7" spans="1:7" x14ac:dyDescent="0.3">
      <c r="A7" t="s">
        <v>5</v>
      </c>
      <c r="B7" t="s">
        <v>15</v>
      </c>
      <c r="C7" t="s">
        <v>6</v>
      </c>
      <c r="D7" t="s">
        <v>7</v>
      </c>
      <c r="E7" t="s">
        <v>8</v>
      </c>
      <c r="F7" t="s">
        <v>13</v>
      </c>
      <c r="G7" t="s">
        <v>14</v>
      </c>
    </row>
    <row r="8" spans="1:7" x14ac:dyDescent="0.3">
      <c r="A8">
        <v>0.4</v>
      </c>
      <c r="C8">
        <v>0</v>
      </c>
      <c r="F8">
        <v>0</v>
      </c>
      <c r="G8">
        <v>0</v>
      </c>
    </row>
    <row r="9" spans="1:7" x14ac:dyDescent="0.3">
      <c r="A9">
        <v>0.6</v>
      </c>
      <c r="B9">
        <v>1</v>
      </c>
      <c r="C9">
        <v>0.55000000000000004</v>
      </c>
      <c r="E9">
        <f>(A11-A9)*B9*C9</f>
        <v>0.22000000000000003</v>
      </c>
      <c r="F9">
        <v>0.96</v>
      </c>
      <c r="G9">
        <f>F9-C9</f>
        <v>0.40999999999999992</v>
      </c>
    </row>
    <row r="10" spans="1:7" x14ac:dyDescent="0.3">
      <c r="A10">
        <v>0.8</v>
      </c>
      <c r="B10">
        <v>1.36</v>
      </c>
      <c r="C10">
        <v>0.68</v>
      </c>
      <c r="E10">
        <f>(A11-A10)*B10*C10</f>
        <v>0.18495999999999999</v>
      </c>
      <c r="F10">
        <v>1.1000000000000001</v>
      </c>
      <c r="G10">
        <f>F10-C10</f>
        <v>0.42000000000000004</v>
      </c>
    </row>
    <row r="11" spans="1:7" x14ac:dyDescent="0.3">
      <c r="A11">
        <v>1</v>
      </c>
      <c r="B11">
        <v>1.47</v>
      </c>
      <c r="C11">
        <v>0.75</v>
      </c>
      <c r="E11">
        <f>(A14-A11)*B11*C11</f>
        <v>0.66150000000000009</v>
      </c>
      <c r="F11">
        <v>1.28</v>
      </c>
      <c r="G11">
        <f>F11-C11</f>
        <v>0.53</v>
      </c>
    </row>
    <row r="12" spans="1:7" x14ac:dyDescent="0.3">
      <c r="A12">
        <v>1.2</v>
      </c>
      <c r="F12">
        <v>1.33</v>
      </c>
      <c r="G12">
        <f>F12-C11</f>
        <v>0.58000000000000007</v>
      </c>
    </row>
    <row r="13" spans="1:7" x14ac:dyDescent="0.3">
      <c r="A13">
        <v>1.4</v>
      </c>
      <c r="F13">
        <v>1.39</v>
      </c>
      <c r="G13">
        <f>F13-C11</f>
        <v>0.6399999999999999</v>
      </c>
    </row>
    <row r="14" spans="1:7" x14ac:dyDescent="0.3">
      <c r="A14">
        <v>1.6</v>
      </c>
      <c r="F14">
        <v>1.41</v>
      </c>
      <c r="G14">
        <f>F14-C11</f>
        <v>0.65999999999999992</v>
      </c>
    </row>
    <row r="15" spans="1:7" x14ac:dyDescent="0.3">
      <c r="A15">
        <v>1.8</v>
      </c>
      <c r="F15">
        <v>1.35</v>
      </c>
      <c r="G15">
        <f>F15-C18</f>
        <v>0.54</v>
      </c>
    </row>
    <row r="16" spans="1:7" x14ac:dyDescent="0.3">
      <c r="A16">
        <v>2</v>
      </c>
      <c r="F16">
        <v>1.28</v>
      </c>
      <c r="G16">
        <f>F16-C18</f>
        <v>0.47</v>
      </c>
    </row>
    <row r="17" spans="1:7" x14ac:dyDescent="0.3">
      <c r="A17">
        <v>2.2000000000000002</v>
      </c>
      <c r="F17">
        <v>1.2</v>
      </c>
      <c r="G17">
        <f>F17-C18</f>
        <v>0.3899999999999999</v>
      </c>
    </row>
    <row r="18" spans="1:7" x14ac:dyDescent="0.3">
      <c r="A18">
        <v>2.4</v>
      </c>
      <c r="B18">
        <v>1.7</v>
      </c>
      <c r="C18">
        <v>0.81</v>
      </c>
      <c r="E18">
        <f>(A19-A15)*B18*C18</f>
        <v>1.1016000000000001</v>
      </c>
      <c r="F18">
        <v>0.89</v>
      </c>
      <c r="G18">
        <f t="shared" ref="G18:G22" si="0">F18-C18</f>
        <v>7.999999999999996E-2</v>
      </c>
    </row>
    <row r="19" spans="1:7" x14ac:dyDescent="0.3">
      <c r="A19">
        <v>2.6</v>
      </c>
      <c r="B19">
        <v>1.38</v>
      </c>
      <c r="C19">
        <v>0.56000000000000005</v>
      </c>
      <c r="E19">
        <f t="shared" ref="E19:E22" si="1">(A20-A19)*B19*C19</f>
        <v>0.15455999999999981</v>
      </c>
      <c r="F19">
        <v>0.92</v>
      </c>
      <c r="G19">
        <f t="shared" si="0"/>
        <v>0.36</v>
      </c>
    </row>
    <row r="20" spans="1:7" x14ac:dyDescent="0.3">
      <c r="A20">
        <v>2.8</v>
      </c>
      <c r="B20">
        <v>1.26</v>
      </c>
      <c r="C20">
        <v>0.45</v>
      </c>
      <c r="E20">
        <f t="shared" si="1"/>
        <v>0.1134000000000001</v>
      </c>
      <c r="F20">
        <v>0.86</v>
      </c>
      <c r="G20">
        <f t="shared" si="0"/>
        <v>0.41</v>
      </c>
    </row>
    <row r="21" spans="1:7" x14ac:dyDescent="0.3">
      <c r="A21">
        <v>3</v>
      </c>
      <c r="B21">
        <v>0.74</v>
      </c>
      <c r="C21">
        <v>0.25</v>
      </c>
      <c r="E21">
        <f t="shared" si="1"/>
        <v>3.7000000000000033E-2</v>
      </c>
      <c r="F21">
        <v>0.77</v>
      </c>
      <c r="G21">
        <f t="shared" si="0"/>
        <v>0.52</v>
      </c>
    </row>
    <row r="22" spans="1:7" x14ac:dyDescent="0.3">
      <c r="A22">
        <v>3.2</v>
      </c>
      <c r="B22">
        <v>0.25</v>
      </c>
      <c r="C22">
        <v>0.26</v>
      </c>
      <c r="E22">
        <f t="shared" si="1"/>
        <v>1.2999999999999984E-2</v>
      </c>
      <c r="F22">
        <v>0.62</v>
      </c>
      <c r="G22">
        <f t="shared" si="0"/>
        <v>0.36</v>
      </c>
    </row>
    <row r="23" spans="1:7" x14ac:dyDescent="0.3">
      <c r="A23">
        <v>3.4</v>
      </c>
      <c r="B23">
        <v>0</v>
      </c>
      <c r="C23">
        <v>0.12</v>
      </c>
    </row>
  </sheetData>
  <dataValidations count="6">
    <dataValidation allowBlank="1" showInputMessage="1" showErrorMessage="1" promptTitle="Caution!" prompt="If you did not take simultaneous dry and wet depth measurements, please use the default values. Channel depth is the sum of these and changing these values will affect the chart display." sqref="F8:F23" xr:uid="{147921FB-F0ED-4FEE-8B77-022B2C7CC8AA}"/>
    <dataValidation allowBlank="1" showInputMessage="1" showErrorMessage="1" promptTitle="Optional" prompt="If you did not take dry measurements, leave these cells blank." sqref="D8:D22" xr:uid="{683A4690-300A-43F9-9549-6D0534F6E38E}"/>
    <dataValidation allowBlank="1" showInputMessage="1" showErrorMessage="1" promptTitle="Optional measurement" prompt="If you did not take dry measurements, leave these cells blank." sqref="D7" xr:uid="{6FC29ED9-52B1-4CE4-85BA-73AE3CC96319}"/>
    <dataValidation allowBlank="1" showInputMessage="1" showErrorMessage="1" promptTitle="Use GMT" prompt="BST is GMT+1, ensure you put the correct time during summer." sqref="B3" xr:uid="{1BBE03D0-59CB-4829-A048-59DED7340589}"/>
    <dataValidation allowBlank="1" showInputMessage="1" showErrorMessage="1" promptTitle="Initials" prompt="Use one cell per volunteer" sqref="B4" xr:uid="{61C75775-359A-4C7E-9980-D903A4871AB7}"/>
    <dataValidation allowBlank="1" showInputMessage="1" showErrorMessage="1" promptTitle="Discharge" prompt="This is the total volume of water flowing through the transect cross-section, to be used for stage-discharge curve calculation." sqref="B6" xr:uid="{1CA829D8-1EBA-414D-A7C9-BE48B8865EBF}"/>
  </dataValidations>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Mariana</dc:creator>
  <cp:lastModifiedBy>Mariana</cp:lastModifiedBy>
  <dcterms:created xsi:type="dcterms:W3CDTF">2023-03-18T15:13:22Z</dcterms:created>
  <dcterms:modified xsi:type="dcterms:W3CDTF">2023-04-13T07:32:12Z</dcterms:modified>
</cp:coreProperties>
</file>